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d0r\Downloads\"/>
    </mc:Choice>
  </mc:AlternateContent>
  <xr:revisionPtr revIDLastSave="0" documentId="13_ncr:1_{3DE42057-82DC-4898-BCDB-512A70A360A2}" xr6:coauthVersionLast="47" xr6:coauthVersionMax="47" xr10:uidLastSave="{00000000-0000-0000-0000-000000000000}"/>
  <bookViews>
    <workbookView xWindow="-120" yWindow="-120" windowWidth="29040" windowHeight="15720" xr2:uid="{361E3658-139E-4B2B-BD57-B793D1752EDC}"/>
  </bookViews>
  <sheets>
    <sheet name="GASTOS TRIMESTRE 1" sheetId="3" r:id="rId1"/>
    <sheet name="INGRESOS TRIMESTRE 1" sheetId="2" r:id="rId2"/>
    <sheet name="Hoja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F6" i="3"/>
  <c r="E6" i="3"/>
  <c r="D6" i="3"/>
  <c r="C6" i="3"/>
  <c r="H7" i="2"/>
  <c r="J5" i="2"/>
  <c r="I5" i="2"/>
  <c r="H5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<sst xmlns="http://schemas.openxmlformats.org/spreadsheetml/2006/main" count="140" uniqueCount="132">
  <si>
    <t>AGUAS DEL HUILA SA ESP</t>
  </si>
  <si>
    <t>EJECUCION  PRESUPUESTAL  DE  INGRESOS  ENERO  A  MARZO   DE  2024</t>
  </si>
  <si>
    <t>CODIGO</t>
  </si>
  <si>
    <t>NOMBRE</t>
  </si>
  <si>
    <t xml:space="preserve">APROPIACION  INICIAL  </t>
  </si>
  <si>
    <t>ADICIONES</t>
  </si>
  <si>
    <t>REDUCCIONES</t>
  </si>
  <si>
    <t>APROPIACION  DEFINITIVA</t>
  </si>
  <si>
    <t xml:space="preserve">CAUSACION ACUMULADA </t>
  </si>
  <si>
    <t xml:space="preserve">RECAUDOS  ACUMULADO  </t>
  </si>
  <si>
    <t>SALDO X EJECUTAR</t>
  </si>
  <si>
    <t>SALDO X COBRAR</t>
  </si>
  <si>
    <t>1</t>
  </si>
  <si>
    <t>Ingresos</t>
  </si>
  <si>
    <t>10</t>
  </si>
  <si>
    <t>Disponibilidad  Inicial</t>
  </si>
  <si>
    <t>1001</t>
  </si>
  <si>
    <t>Caja</t>
  </si>
  <si>
    <t>1002</t>
  </si>
  <si>
    <t>Bancos</t>
  </si>
  <si>
    <t>11</t>
  </si>
  <si>
    <t>Ingresos Corrientes</t>
  </si>
  <si>
    <t>1102</t>
  </si>
  <si>
    <t>Ingresos no tributarios</t>
  </si>
  <si>
    <t>110203</t>
  </si>
  <si>
    <t>Multas sanciones e intereses de mora</t>
  </si>
  <si>
    <t>110205</t>
  </si>
  <si>
    <t>Venta de bienes y servicios</t>
  </si>
  <si>
    <t>11020500103</t>
  </si>
  <si>
    <t>Otros bienes transportables (excepto productos metálicos maquinaria y equipo)</t>
  </si>
  <si>
    <t>11020500104</t>
  </si>
  <si>
    <t>Productos metálicos maquinaria y equipo</t>
  </si>
  <si>
    <t>11020500106</t>
  </si>
  <si>
    <t>Servicios de alojamiento servicios de suministro de comidas y bebidas servicios de transporte y servicios de distribución de electricidad gas y agua</t>
  </si>
  <si>
    <t>11020500107</t>
  </si>
  <si>
    <t>Servicios financieros y servicios conexos servicios inmobiliarios y servicios de leasing</t>
  </si>
  <si>
    <t>11020500108</t>
  </si>
  <si>
    <t>Servicios prestados a las empresas y servicios de producción</t>
  </si>
  <si>
    <t>11020500109</t>
  </si>
  <si>
    <t>Servicios para la comunidad sociales y personales</t>
  </si>
  <si>
    <t>12</t>
  </si>
  <si>
    <t>Recursos de capital</t>
  </si>
  <si>
    <t>1203</t>
  </si>
  <si>
    <t>Dividendos y utilidades por otras inversiones de capital</t>
  </si>
  <si>
    <t>1205</t>
  </si>
  <si>
    <t>Rendimientos financieros</t>
  </si>
  <si>
    <t>1208</t>
  </si>
  <si>
    <t>Transferencias de capital</t>
  </si>
  <si>
    <t>120806</t>
  </si>
  <si>
    <t>De otras entidades del gobierno general</t>
  </si>
  <si>
    <t>120806002</t>
  </si>
  <si>
    <t>Condicionadas a la adquisición de un activo</t>
  </si>
  <si>
    <t>12080600201</t>
  </si>
  <si>
    <t>MUNICIPIOS</t>
  </si>
  <si>
    <t>12080600202</t>
  </si>
  <si>
    <t>CXC  MUNICIPIOS</t>
  </si>
  <si>
    <t>12080600203</t>
  </si>
  <si>
    <t>DPTO DEL  HUILA -ESTAMPILLA PRODESARROLLO</t>
  </si>
  <si>
    <t>12080600204</t>
  </si>
  <si>
    <t>CXC  DPTO DEL   HUILA -ESTAMPILLA PRODESARROLLO</t>
  </si>
  <si>
    <t>12080600205</t>
  </si>
  <si>
    <t>DEPARTAMENTO DEL  HUILA</t>
  </si>
  <si>
    <t>12080600206</t>
  </si>
  <si>
    <t>CXC  DEPARTAMENTO DEL  HUILA</t>
  </si>
  <si>
    <t>12080600207</t>
  </si>
  <si>
    <t>OTRAS  ENTIDADES</t>
  </si>
  <si>
    <t>12080600208</t>
  </si>
  <si>
    <t>CXC  OTRAS  ENTIDADES</t>
  </si>
  <si>
    <t>12080600209</t>
  </si>
  <si>
    <t>Plan Departamental de Aguas</t>
  </si>
  <si>
    <t>1213</t>
  </si>
  <si>
    <t>Reintegros y otros recursos no apropiados</t>
  </si>
  <si>
    <t xml:space="preserve">LUZ MARINA VARGAS PINTO </t>
  </si>
  <si>
    <t>Profesional Universitario - Presupuesto</t>
  </si>
  <si>
    <t>AGUAS DEL HUILA S.A. E.S.P.</t>
  </si>
  <si>
    <t>EJECUCION PRESUPUESTAL DE GASTOS ENERO  01  A MARZO 31 DE  2024</t>
  </si>
  <si>
    <t xml:space="preserve">PRESUPUESTO INICIAL </t>
  </si>
  <si>
    <t>APROPIACION DEFINITIVA</t>
  </si>
  <si>
    <t xml:space="preserve">EJECUCION   ACUMULADA </t>
  </si>
  <si>
    <t xml:space="preserve">SALDO POR EJECUTAR  </t>
  </si>
  <si>
    <t xml:space="preserve">GIRO    ACUMULADO  </t>
  </si>
  <si>
    <t>CUENTAS DE PLANEACION Y PPTO</t>
  </si>
  <si>
    <t>21</t>
  </si>
  <si>
    <t>FUNCIONAMIENTO</t>
  </si>
  <si>
    <t>211</t>
  </si>
  <si>
    <t>Gastos de personal</t>
  </si>
  <si>
    <t>21101</t>
  </si>
  <si>
    <t>Planta de personal permanente</t>
  </si>
  <si>
    <t>21102</t>
  </si>
  <si>
    <t>Personal supernumerario y planta temporal</t>
  </si>
  <si>
    <t>212</t>
  </si>
  <si>
    <t>Adquisición de bienes y servicios</t>
  </si>
  <si>
    <t>21201</t>
  </si>
  <si>
    <t>Adquisición de activos no financieros</t>
  </si>
  <si>
    <t>21202</t>
  </si>
  <si>
    <t>Adquisiciones diferentes de activos</t>
  </si>
  <si>
    <t>213</t>
  </si>
  <si>
    <t>Transferencias corrientes</t>
  </si>
  <si>
    <t>21307</t>
  </si>
  <si>
    <t>Prestaciones para cubrir riesgo social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</si>
  <si>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</si>
  <si>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</si>
  <si>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</si>
  <si>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</si>
  <si>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</si>
  <si>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</si>
  <si>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</si>
  <si>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Gastos por tributos tasas contribuciones multas sanciones e intereses de mora</t>
  </si>
  <si>
    <t>21801</t>
  </si>
  <si>
    <t>Impuestos</t>
  </si>
  <si>
    <t>21802</t>
  </si>
  <si>
    <t>Estampillas</t>
  </si>
  <si>
    <t>21803</t>
  </si>
  <si>
    <t>Tasas y derechos administrativos</t>
  </si>
  <si>
    <t>21804</t>
  </si>
  <si>
    <t>Contribuciones</t>
  </si>
  <si>
    <t>21805</t>
  </si>
  <si>
    <t>23</t>
  </si>
  <si>
    <t>INVERSION</t>
  </si>
  <si>
    <t>232</t>
  </si>
  <si>
    <t>23201</t>
  </si>
  <si>
    <t>23202</t>
  </si>
  <si>
    <t>24</t>
  </si>
  <si>
    <t>GASTOS DE OPERACION COMERCIAL</t>
  </si>
  <si>
    <t>245</t>
  </si>
  <si>
    <t>Gastos de Comercializaciòn y Producciòn</t>
  </si>
  <si>
    <t>24501</t>
  </si>
  <si>
    <t>Materiales  y Suministros</t>
  </si>
  <si>
    <t>24502</t>
  </si>
  <si>
    <t>Adquisición de servicios</t>
  </si>
  <si>
    <t>25</t>
  </si>
  <si>
    <t>DISPONIBILIDAD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</si>
</sst>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4" fontId="4" fillId="2" borderId="0" xfId="0" applyNumberFormat="1" applyFont="1" applyFill="1"/>
    <xf numFmtId="4" fontId="4" fillId="0" borderId="0" xfId="0" applyNumberFormat="1" applyFont="1"/>
    <xf numFmtId="0" fontId="4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4" fontId="5" fillId="0" borderId="0" xfId="0" applyNumberFormat="1" applyFont="1"/>
    <xf numFmtId="4" fontId="0" fillId="2" borderId="0" xfId="0" applyNumberFormat="1" applyFill="1"/>
    <xf numFmtId="0" fontId="6" fillId="3" borderId="1" xfId="0" applyFont="1" applyFill="1" applyBorder="1" applyAlignment="1">
      <alignment horizontal="center" vertical="justify"/>
    </xf>
    <xf numFmtId="4" fontId="6" fillId="3" borderId="1" xfId="0" applyNumberFormat="1" applyFont="1" applyFill="1" applyBorder="1" applyAlignment="1">
      <alignment horizontal="center" vertical="justify"/>
    </xf>
    <xf numFmtId="4" fontId="6" fillId="4" borderId="1" xfId="0" applyNumberFormat="1" applyFont="1" applyFill="1" applyBorder="1" applyAlignment="1">
      <alignment horizontal="center" vertical="justify"/>
    </xf>
    <xf numFmtId="4" fontId="6" fillId="5" borderId="1" xfId="0" applyNumberFormat="1" applyFont="1" applyFill="1" applyBorder="1" applyAlignment="1">
      <alignment horizontal="center" vertical="justify"/>
    </xf>
    <xf numFmtId="4" fontId="6" fillId="3" borderId="2" xfId="0" applyNumberFormat="1" applyFont="1" applyFill="1" applyBorder="1" applyAlignment="1">
      <alignment horizontal="center" vertical="justify"/>
    </xf>
    <xf numFmtId="4" fontId="7" fillId="2" borderId="0" xfId="0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6" borderId="1" xfId="0" quotePrefix="1" applyFont="1" applyFill="1" applyBorder="1"/>
    <xf numFmtId="4" fontId="8" fillId="6" borderId="1" xfId="0" quotePrefix="1" applyNumberFormat="1" applyFont="1" applyFill="1" applyBorder="1"/>
    <xf numFmtId="0" fontId="8" fillId="6" borderId="0" xfId="0" applyFont="1" applyFill="1"/>
    <xf numFmtId="4" fontId="8" fillId="6" borderId="0" xfId="0" applyNumberFormat="1" applyFont="1" applyFill="1"/>
    <xf numFmtId="0" fontId="8" fillId="0" borderId="1" xfId="0" quotePrefix="1" applyFont="1" applyBorder="1"/>
    <xf numFmtId="4" fontId="8" fillId="0" borderId="1" xfId="0" quotePrefix="1" applyNumberFormat="1" applyFont="1" applyBorder="1"/>
    <xf numFmtId="0" fontId="8" fillId="0" borderId="0" xfId="0" applyFont="1"/>
    <xf numFmtId="4" fontId="8" fillId="0" borderId="0" xfId="0" applyNumberFormat="1" applyFont="1"/>
    <xf numFmtId="0" fontId="2" fillId="4" borderId="1" xfId="0" quotePrefix="1" applyFont="1" applyFill="1" applyBorder="1"/>
    <xf numFmtId="4" fontId="2" fillId="4" borderId="1" xfId="0" quotePrefix="1" applyNumberFormat="1" applyFont="1" applyFill="1" applyBorder="1"/>
    <xf numFmtId="4" fontId="9" fillId="4" borderId="0" xfId="0" applyNumberFormat="1" applyFont="1" applyFill="1"/>
    <xf numFmtId="0" fontId="9" fillId="4" borderId="0" xfId="0" applyFont="1" applyFill="1"/>
    <xf numFmtId="0" fontId="0" fillId="0" borderId="1" xfId="0" quotePrefix="1" applyBorder="1"/>
    <xf numFmtId="4" fontId="0" fillId="0" borderId="1" xfId="0" quotePrefix="1" applyNumberFormat="1" applyBorder="1"/>
    <xf numFmtId="4" fontId="10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2" fillId="0" borderId="1" xfId="0" quotePrefix="1" applyFont="1" applyBorder="1"/>
    <xf numFmtId="4" fontId="2" fillId="0" borderId="1" xfId="0" quotePrefix="1" applyNumberFormat="1" applyFont="1" applyBorder="1"/>
    <xf numFmtId="0" fontId="12" fillId="0" borderId="0" xfId="0" applyFont="1"/>
    <xf numFmtId="4" fontId="12" fillId="0" borderId="0" xfId="0" applyNumberFormat="1" applyFont="1"/>
    <xf numFmtId="0" fontId="13" fillId="0" borderId="1" xfId="0" quotePrefix="1" applyFont="1" applyBorder="1"/>
    <xf numFmtId="4" fontId="13" fillId="0" borderId="1" xfId="0" quotePrefix="1" applyNumberFormat="1" applyFont="1" applyBorder="1"/>
    <xf numFmtId="0" fontId="13" fillId="0" borderId="0" xfId="0" applyFont="1"/>
    <xf numFmtId="4" fontId="13" fillId="0" borderId="0" xfId="0" applyNumberFormat="1" applyFont="1"/>
    <xf numFmtId="0" fontId="12" fillId="4" borderId="0" xfId="0" applyFont="1" applyFill="1"/>
    <xf numFmtId="4" fontId="12" fillId="4" borderId="0" xfId="0" applyNumberFormat="1" applyFont="1" applyFill="1"/>
    <xf numFmtId="0" fontId="14" fillId="0" borderId="0" xfId="0" applyFont="1"/>
    <xf numFmtId="4" fontId="14" fillId="0" borderId="0" xfId="0" applyNumberFormat="1" applyFont="1"/>
    <xf numFmtId="1" fontId="0" fillId="0" borderId="0" xfId="0" applyNumberFormat="1" applyAlignment="1">
      <alignment horizontal="left"/>
    </xf>
    <xf numFmtId="41" fontId="0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7" fillId="3" borderId="1" xfId="0" applyNumberFormat="1" applyFont="1" applyFill="1" applyBorder="1" applyAlignment="1">
      <alignment horizontal="left" vertical="justify"/>
    </xf>
    <xf numFmtId="0" fontId="17" fillId="3" borderId="1" xfId="0" applyFont="1" applyFill="1" applyBorder="1" applyAlignment="1">
      <alignment horizontal="center" vertical="justify"/>
    </xf>
    <xf numFmtId="4" fontId="17" fillId="3" borderId="1" xfId="0" applyNumberFormat="1" applyFont="1" applyFill="1" applyBorder="1" applyAlignment="1">
      <alignment horizontal="center" vertical="justify"/>
    </xf>
    <xf numFmtId="4" fontId="6" fillId="7" borderId="1" xfId="0" applyNumberFormat="1" applyFont="1" applyFill="1" applyBorder="1" applyAlignment="1">
      <alignment horizontal="center" vertical="justify"/>
    </xf>
    <xf numFmtId="4" fontId="6" fillId="8" borderId="1" xfId="0" applyNumberFormat="1" applyFont="1" applyFill="1" applyBorder="1" applyAlignment="1">
      <alignment horizontal="center" vertical="justify"/>
    </xf>
    <xf numFmtId="1" fontId="18" fillId="9" borderId="1" xfId="0" applyNumberFormat="1" applyFont="1" applyFill="1" applyBorder="1" applyAlignment="1">
      <alignment horizontal="left"/>
    </xf>
    <xf numFmtId="0" fontId="18" fillId="9" borderId="1" xfId="0" applyFont="1" applyFill="1" applyBorder="1"/>
    <xf numFmtId="4" fontId="18" fillId="9" borderId="1" xfId="0" applyNumberFormat="1" applyFont="1" applyFill="1" applyBorder="1"/>
    <xf numFmtId="4" fontId="18" fillId="0" borderId="0" xfId="0" applyNumberFormat="1" applyFont="1"/>
    <xf numFmtId="0" fontId="19" fillId="0" borderId="1" xfId="0" applyFont="1" applyBorder="1"/>
    <xf numFmtId="4" fontId="19" fillId="0" borderId="1" xfId="0" applyNumberFormat="1" applyFont="1" applyBorder="1"/>
    <xf numFmtId="0" fontId="20" fillId="4" borderId="1" xfId="0" quotePrefix="1" applyFont="1" applyFill="1" applyBorder="1"/>
    <xf numFmtId="4" fontId="20" fillId="4" borderId="1" xfId="0" quotePrefix="1" applyNumberFormat="1" applyFont="1" applyFill="1" applyBorder="1"/>
    <xf numFmtId="0" fontId="2" fillId="4" borderId="0" xfId="0" applyFont="1" applyFill="1"/>
    <xf numFmtId="0" fontId="20" fillId="0" borderId="1" xfId="0" quotePrefix="1" applyFont="1" applyBorder="1"/>
    <xf numFmtId="4" fontId="20" fillId="0" borderId="1" xfId="0" quotePrefix="1" applyNumberFormat="1" applyFont="1" applyBorder="1"/>
    <xf numFmtId="0" fontId="2" fillId="0" borderId="0" xfId="0" applyFont="1"/>
    <xf numFmtId="0" fontId="19" fillId="0" borderId="1" xfId="0" quotePrefix="1" applyFont="1" applyBorder="1"/>
    <xf numFmtId="4" fontId="19" fillId="0" borderId="1" xfId="0" quotePrefix="1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360C-7E37-4510-BA7B-28145640BD85}">
  <dimension ref="A1:I45"/>
  <sheetViews>
    <sheetView tabSelected="1" workbookViewId="0">
      <selection activeCell="I24" sqref="I24"/>
    </sheetView>
  </sheetViews>
  <sheetFormatPr baseColWidth="10" defaultRowHeight="15" x14ac:dyDescent="0.25"/>
  <cols>
    <col min="1" max="1" width="13.5703125" style="49" customWidth="1"/>
    <col min="2" max="2" width="56.28515625" customWidth="1"/>
    <col min="3" max="3" width="17.42578125" style="50" hidden="1" customWidth="1"/>
    <col min="4" max="6" width="17.85546875" customWidth="1"/>
    <col min="7" max="7" width="18.42578125" customWidth="1"/>
    <col min="8" max="8" width="3.140625" customWidth="1"/>
    <col min="9" max="9" width="11.28515625" customWidth="1"/>
    <col min="10" max="10" width="10.28515625" customWidth="1"/>
  </cols>
  <sheetData>
    <row r="1" spans="1:9" ht="11.25" customHeight="1" x14ac:dyDescent="0.25"/>
    <row r="2" spans="1:9" ht="20.25" x14ac:dyDescent="0.3">
      <c r="A2" s="51" t="s">
        <v>74</v>
      </c>
      <c r="B2" s="51"/>
      <c r="C2" s="51"/>
      <c r="D2" s="51"/>
      <c r="E2" s="51"/>
      <c r="F2" s="51"/>
      <c r="G2" s="51"/>
    </row>
    <row r="3" spans="1:9" ht="20.25" x14ac:dyDescent="0.3">
      <c r="A3" s="1" t="s">
        <v>75</v>
      </c>
      <c r="B3" s="1"/>
      <c r="C3" s="1"/>
      <c r="D3" s="1"/>
      <c r="E3" s="1"/>
      <c r="F3" s="1"/>
      <c r="G3" s="1"/>
      <c r="H3" s="52"/>
      <c r="I3" s="52"/>
    </row>
    <row r="4" spans="1:9" ht="14.25" customHeight="1" x14ac:dyDescent="0.3">
      <c r="A4" s="53"/>
      <c r="B4" s="54"/>
      <c r="C4" s="55"/>
      <c r="D4" s="55"/>
      <c r="E4" s="55"/>
      <c r="F4" s="55"/>
      <c r="G4" s="55"/>
      <c r="H4" s="56"/>
      <c r="I4" s="56"/>
    </row>
    <row r="5" spans="1:9" ht="25.5" x14ac:dyDescent="0.25">
      <c r="A5" s="57" t="s">
        <v>2</v>
      </c>
      <c r="B5" s="58" t="s">
        <v>3</v>
      </c>
      <c r="C5" s="59" t="s">
        <v>76</v>
      </c>
      <c r="D5" s="10" t="s">
        <v>77</v>
      </c>
      <c r="E5" s="60" t="s">
        <v>78</v>
      </c>
      <c r="F5" s="59" t="s">
        <v>79</v>
      </c>
      <c r="G5" s="61" t="s">
        <v>80</v>
      </c>
      <c r="I5" s="6"/>
    </row>
    <row r="6" spans="1:9" ht="17.25" customHeight="1" x14ac:dyDescent="0.25">
      <c r="A6" s="62">
        <v>0</v>
      </c>
      <c r="B6" s="63" t="s">
        <v>81</v>
      </c>
      <c r="C6" s="64">
        <f>+C8+C31+C36+C41</f>
        <v>202533541757</v>
      </c>
      <c r="D6" s="64">
        <f>+D8+D31+D36+D41</f>
        <v>215444710045.64999</v>
      </c>
      <c r="E6" s="64">
        <f>+E8+E31+E36+E41</f>
        <v>46465247442.190002</v>
      </c>
      <c r="F6" s="64">
        <f>+F8+F31+F36+F41</f>
        <v>168979462603.45999</v>
      </c>
      <c r="G6" s="64">
        <f>+G8+G31+G36+G41</f>
        <v>8899993564.2999992</v>
      </c>
      <c r="H6" s="65"/>
    </row>
    <row r="7" spans="1:9" ht="9.75" customHeight="1" x14ac:dyDescent="0.25">
      <c r="A7" s="66"/>
      <c r="B7" s="66"/>
      <c r="C7" s="67"/>
      <c r="D7" s="67"/>
      <c r="E7" s="67"/>
      <c r="F7" s="67"/>
      <c r="G7" s="67"/>
    </row>
    <row r="8" spans="1:9" s="70" customFormat="1" ht="17.25" customHeight="1" x14ac:dyDescent="0.25">
      <c r="A8" s="68" t="s">
        <v>82</v>
      </c>
      <c r="B8" s="68" t="s">
        <v>83</v>
      </c>
      <c r="C8" s="69">
        <v>29047429416</v>
      </c>
      <c r="D8" s="69">
        <v>28807432612.27</v>
      </c>
      <c r="E8" s="69">
        <v>5110338639.3099995</v>
      </c>
      <c r="F8" s="69">
        <v>23697093972.959999</v>
      </c>
      <c r="G8" s="69">
        <v>2456080031.6399999</v>
      </c>
    </row>
    <row r="9" spans="1:9" s="73" customFormat="1" x14ac:dyDescent="0.25">
      <c r="A9" s="71" t="s">
        <v>84</v>
      </c>
      <c r="B9" s="71" t="s">
        <v>85</v>
      </c>
      <c r="C9" s="72">
        <v>9676713935</v>
      </c>
      <c r="D9" s="72">
        <v>9615495754.5300007</v>
      </c>
      <c r="E9" s="72">
        <v>1302898884</v>
      </c>
      <c r="F9" s="72">
        <v>8312596870.5300007</v>
      </c>
      <c r="G9" s="72">
        <v>1302753984</v>
      </c>
    </row>
    <row r="10" spans="1:9" x14ac:dyDescent="0.25">
      <c r="A10" s="74" t="s">
        <v>86</v>
      </c>
      <c r="B10" s="74" t="s">
        <v>87</v>
      </c>
      <c r="C10" s="75">
        <v>6617818279</v>
      </c>
      <c r="D10" s="75">
        <v>6573764354.5299997</v>
      </c>
      <c r="E10" s="75">
        <v>1063667871</v>
      </c>
      <c r="F10" s="75">
        <v>5510096483.5299997</v>
      </c>
      <c r="G10" s="75">
        <v>1063522971</v>
      </c>
    </row>
    <row r="11" spans="1:9" x14ac:dyDescent="0.25">
      <c r="A11" s="74" t="s">
        <v>88</v>
      </c>
      <c r="B11" s="74" t="s">
        <v>89</v>
      </c>
      <c r="C11" s="75">
        <v>3058895656</v>
      </c>
      <c r="D11" s="75">
        <v>3041731400</v>
      </c>
      <c r="E11" s="75">
        <v>239231013</v>
      </c>
      <c r="F11" s="75">
        <v>2802500387</v>
      </c>
      <c r="G11" s="75">
        <v>239231013</v>
      </c>
    </row>
    <row r="12" spans="1:9" ht="5.25" customHeight="1" x14ac:dyDescent="0.25">
      <c r="A12" s="74"/>
      <c r="B12" s="74"/>
      <c r="C12" s="75"/>
      <c r="D12" s="75"/>
      <c r="E12" s="75"/>
      <c r="F12" s="75"/>
      <c r="G12" s="75"/>
    </row>
    <row r="13" spans="1:9" s="73" customFormat="1" x14ac:dyDescent="0.25">
      <c r="A13" s="71" t="s">
        <v>90</v>
      </c>
      <c r="B13" s="71" t="s">
        <v>91</v>
      </c>
      <c r="C13" s="72">
        <v>18190639032</v>
      </c>
      <c r="D13" s="72">
        <v>17334676178.740002</v>
      </c>
      <c r="E13" s="72">
        <v>3716088368.3100004</v>
      </c>
      <c r="F13" s="72">
        <v>13618587810.43</v>
      </c>
      <c r="G13" s="72">
        <v>1064074942.4399999</v>
      </c>
    </row>
    <row r="14" spans="1:9" x14ac:dyDescent="0.25">
      <c r="A14" s="74" t="s">
        <v>92</v>
      </c>
      <c r="B14" s="74" t="s">
        <v>93</v>
      </c>
      <c r="C14" s="75">
        <v>205057673</v>
      </c>
      <c r="D14" s="75">
        <v>205057673</v>
      </c>
      <c r="E14" s="75">
        <v>9783198</v>
      </c>
      <c r="F14" s="75">
        <v>195274475</v>
      </c>
      <c r="G14" s="75">
        <v>0</v>
      </c>
    </row>
    <row r="15" spans="1:9" x14ac:dyDescent="0.25">
      <c r="A15" s="74" t="s">
        <v>94</v>
      </c>
      <c r="B15" s="74" t="s">
        <v>95</v>
      </c>
      <c r="C15" s="75">
        <v>17985581359</v>
      </c>
      <c r="D15" s="75">
        <v>17129618505.74</v>
      </c>
      <c r="E15" s="75">
        <v>3706305170.3100004</v>
      </c>
      <c r="F15" s="75">
        <v>13423313335.43</v>
      </c>
      <c r="G15" s="75">
        <v>1064074942.4399999</v>
      </c>
    </row>
    <row r="16" spans="1:9" s="73" customFormat="1" ht="6.75" customHeight="1" x14ac:dyDescent="0.25">
      <c r="A16" s="71"/>
      <c r="B16" s="71"/>
      <c r="C16" s="72"/>
      <c r="D16" s="72"/>
      <c r="E16" s="72"/>
      <c r="F16" s="72"/>
      <c r="G16" s="72"/>
    </row>
    <row r="17" spans="1:7" s="73" customFormat="1" x14ac:dyDescent="0.25">
      <c r="A17" s="71" t="s">
        <v>96</v>
      </c>
      <c r="B17" s="71" t="s">
        <v>97</v>
      </c>
      <c r="C17" s="72">
        <v>611477640</v>
      </c>
      <c r="D17" s="72">
        <v>1211477640</v>
      </c>
      <c r="E17" s="72">
        <v>880093</v>
      </c>
      <c r="F17" s="72">
        <v>1210597547</v>
      </c>
      <c r="G17" s="72">
        <v>880093</v>
      </c>
    </row>
    <row r="18" spans="1:7" x14ac:dyDescent="0.25">
      <c r="A18" s="74" t="s">
        <v>98</v>
      </c>
      <c r="B18" s="74" t="s">
        <v>99</v>
      </c>
      <c r="C18" s="75">
        <v>11477640</v>
      </c>
      <c r="D18" s="75">
        <v>11477640</v>
      </c>
      <c r="E18" s="75">
        <v>795100</v>
      </c>
      <c r="F18" s="75">
        <v>10682540</v>
      </c>
      <c r="G18" s="75">
        <v>795100</v>
      </c>
    </row>
    <row r="19" spans="1:7" x14ac:dyDescent="0.25">
      <c r="A19" s="74" t="s">
        <v>100</v>
      </c>
      <c r="B19" s="74" t="s">
        <v>101</v>
      </c>
      <c r="C19" s="75">
        <v>600000000</v>
      </c>
      <c r="D19" s="75">
        <v>1200000000</v>
      </c>
      <c r="E19" s="75">
        <v>84993</v>
      </c>
      <c r="F19" s="75">
        <v>1199915007</v>
      </c>
      <c r="G19" s="75">
        <v>84993</v>
      </c>
    </row>
    <row r="20" spans="1:7" s="73" customFormat="1" ht="7.5" customHeight="1" x14ac:dyDescent="0.25">
      <c r="A20" s="71"/>
      <c r="B20" s="71"/>
      <c r="C20" s="72"/>
      <c r="D20" s="72"/>
      <c r="E20" s="72"/>
      <c r="F20" s="72"/>
      <c r="G20" s="72"/>
    </row>
    <row r="21" spans="1:7" s="73" customFormat="1" x14ac:dyDescent="0.25">
      <c r="A21" s="71" t="s">
        <v>102</v>
      </c>
      <c r="B21" s="71" t="s">
        <v>103</v>
      </c>
      <c r="C21" s="72">
        <v>205000000</v>
      </c>
      <c r="D21" s="72">
        <v>282184230</v>
      </c>
      <c r="E21" s="72">
        <v>8000000</v>
      </c>
      <c r="F21" s="72">
        <v>274184230</v>
      </c>
      <c r="G21" s="72">
        <v>8000000</v>
      </c>
    </row>
    <row r="22" spans="1:7" x14ac:dyDescent="0.25">
      <c r="A22" s="74" t="s">
        <v>104</v>
      </c>
      <c r="B22" s="74" t="s">
        <v>105</v>
      </c>
      <c r="C22" s="75">
        <v>205000000</v>
      </c>
      <c r="D22" s="75">
        <v>282184230</v>
      </c>
      <c r="E22" s="75">
        <v>8000000</v>
      </c>
      <c r="F22" s="75">
        <v>274184230</v>
      </c>
      <c r="G22" s="75">
        <v>8000000</v>
      </c>
    </row>
    <row r="23" spans="1:7" ht="7.5" customHeight="1" x14ac:dyDescent="0.25">
      <c r="A23" s="74"/>
      <c r="B23" s="74"/>
      <c r="C23" s="75"/>
      <c r="D23" s="75"/>
      <c r="E23" s="75"/>
      <c r="F23" s="75"/>
      <c r="G23" s="75"/>
    </row>
    <row r="24" spans="1:7" s="73" customFormat="1" x14ac:dyDescent="0.25">
      <c r="A24" s="71" t="s">
        <v>106</v>
      </c>
      <c r="B24" s="71" t="s">
        <v>107</v>
      </c>
      <c r="C24" s="72">
        <v>363598809</v>
      </c>
      <c r="D24" s="72">
        <v>363598809</v>
      </c>
      <c r="E24" s="72">
        <v>82471294</v>
      </c>
      <c r="F24" s="72">
        <v>281127515</v>
      </c>
      <c r="G24" s="72">
        <v>80371012.200000003</v>
      </c>
    </row>
    <row r="25" spans="1:7" s="43" customFormat="1" ht="12" x14ac:dyDescent="0.2">
      <c r="A25" s="74" t="s">
        <v>108</v>
      </c>
      <c r="B25" s="74" t="s">
        <v>109</v>
      </c>
      <c r="C25" s="75">
        <v>75000000</v>
      </c>
      <c r="D25" s="75">
        <v>75000000</v>
      </c>
      <c r="E25" s="75">
        <v>7550600</v>
      </c>
      <c r="F25" s="75">
        <v>67449400</v>
      </c>
      <c r="G25" s="75">
        <v>6278655.25</v>
      </c>
    </row>
    <row r="26" spans="1:7" s="43" customFormat="1" ht="12" x14ac:dyDescent="0.2">
      <c r="A26" s="74" t="s">
        <v>110</v>
      </c>
      <c r="B26" s="74" t="s">
        <v>111</v>
      </c>
      <c r="C26" s="75">
        <v>81409437</v>
      </c>
      <c r="D26" s="75">
        <v>81409437</v>
      </c>
      <c r="E26" s="75">
        <v>18009362</v>
      </c>
      <c r="F26" s="75">
        <v>63400075</v>
      </c>
      <c r="G26" s="75">
        <v>18009362</v>
      </c>
    </row>
    <row r="27" spans="1:7" s="43" customFormat="1" ht="12" x14ac:dyDescent="0.2">
      <c r="A27" s="74" t="s">
        <v>112</v>
      </c>
      <c r="B27" s="74" t="s">
        <v>113</v>
      </c>
      <c r="C27" s="75">
        <v>43165292</v>
      </c>
      <c r="D27" s="75">
        <v>43165292</v>
      </c>
      <c r="E27" s="75">
        <v>5354810</v>
      </c>
      <c r="F27" s="75">
        <v>37810482</v>
      </c>
      <c r="G27" s="75">
        <v>4526472.95</v>
      </c>
    </row>
    <row r="28" spans="1:7" s="43" customFormat="1" ht="12" x14ac:dyDescent="0.2">
      <c r="A28" s="74" t="s">
        <v>114</v>
      </c>
      <c r="B28" s="74" t="s">
        <v>115</v>
      </c>
      <c r="C28" s="75">
        <v>102037350</v>
      </c>
      <c r="D28" s="75">
        <v>102037350</v>
      </c>
      <c r="E28" s="75">
        <v>45256973</v>
      </c>
      <c r="F28" s="75">
        <v>56780377</v>
      </c>
      <c r="G28" s="75">
        <v>45256973</v>
      </c>
    </row>
    <row r="29" spans="1:7" s="43" customFormat="1" ht="12" x14ac:dyDescent="0.2">
      <c r="A29" s="74" t="s">
        <v>116</v>
      </c>
      <c r="B29" s="74" t="s">
        <v>25</v>
      </c>
      <c r="C29" s="75">
        <v>11986730</v>
      </c>
      <c r="D29" s="75">
        <v>11986730</v>
      </c>
      <c r="E29" s="75">
        <v>0</v>
      </c>
      <c r="F29" s="75">
        <v>11986730</v>
      </c>
      <c r="G29" s="75">
        <v>0</v>
      </c>
    </row>
    <row r="30" spans="1:7" ht="7.5" customHeight="1" x14ac:dyDescent="0.25">
      <c r="A30" s="74"/>
      <c r="B30" s="74"/>
      <c r="C30" s="75"/>
      <c r="D30" s="75"/>
      <c r="E30" s="75"/>
      <c r="F30" s="75"/>
      <c r="G30" s="75"/>
    </row>
    <row r="31" spans="1:7" s="70" customFormat="1" ht="17.25" customHeight="1" x14ac:dyDescent="0.25">
      <c r="A31" s="68" t="s">
        <v>117</v>
      </c>
      <c r="B31" s="68" t="s">
        <v>118</v>
      </c>
      <c r="C31" s="69">
        <v>163652389254</v>
      </c>
      <c r="D31" s="69">
        <v>173887507095.98999</v>
      </c>
      <c r="E31" s="69">
        <v>40089627086.280006</v>
      </c>
      <c r="F31" s="69">
        <v>133797880009.70999</v>
      </c>
      <c r="G31" s="69">
        <v>6264827562.6599998</v>
      </c>
    </row>
    <row r="32" spans="1:7" s="73" customFormat="1" x14ac:dyDescent="0.25">
      <c r="A32" s="71" t="s">
        <v>119</v>
      </c>
      <c r="B32" s="71" t="s">
        <v>91</v>
      </c>
      <c r="C32" s="72">
        <v>163652389254</v>
      </c>
      <c r="D32" s="72">
        <v>173887507095.98999</v>
      </c>
      <c r="E32" s="72">
        <v>40089627086.280006</v>
      </c>
      <c r="F32" s="72">
        <v>133797880009.70999</v>
      </c>
      <c r="G32" s="72">
        <v>6264827562.6599998</v>
      </c>
    </row>
    <row r="33" spans="1:7" x14ac:dyDescent="0.25">
      <c r="A33" s="74" t="s">
        <v>120</v>
      </c>
      <c r="B33" s="74" t="s">
        <v>93</v>
      </c>
      <c r="C33" s="75">
        <v>162699072052</v>
      </c>
      <c r="D33" s="75">
        <v>172863443204.91</v>
      </c>
      <c r="E33" s="75">
        <v>39632743340.200005</v>
      </c>
      <c r="F33" s="75">
        <v>133230699864.70999</v>
      </c>
      <c r="G33" s="75">
        <v>6264411062.6599998</v>
      </c>
    </row>
    <row r="34" spans="1:7" x14ac:dyDescent="0.25">
      <c r="A34" s="74" t="s">
        <v>121</v>
      </c>
      <c r="B34" s="74" t="s">
        <v>95</v>
      </c>
      <c r="C34" s="75">
        <v>953317202</v>
      </c>
      <c r="D34" s="75">
        <v>1024063891.08</v>
      </c>
      <c r="E34" s="75">
        <v>456883746.07999998</v>
      </c>
      <c r="F34" s="75">
        <v>567180145</v>
      </c>
      <c r="G34" s="75">
        <v>416500</v>
      </c>
    </row>
    <row r="35" spans="1:7" ht="7.5" customHeight="1" x14ac:dyDescent="0.25">
      <c r="A35" s="74"/>
      <c r="B35" s="74"/>
      <c r="C35" s="75"/>
      <c r="D35" s="75"/>
      <c r="E35" s="75"/>
      <c r="F35" s="75"/>
      <c r="G35" s="75"/>
    </row>
    <row r="36" spans="1:7" s="70" customFormat="1" ht="19.5" customHeight="1" x14ac:dyDescent="0.25">
      <c r="A36" s="68" t="s">
        <v>122</v>
      </c>
      <c r="B36" s="68" t="s">
        <v>123</v>
      </c>
      <c r="C36" s="69">
        <v>9833723087</v>
      </c>
      <c r="D36" s="69">
        <v>9679159142.6000004</v>
      </c>
      <c r="E36" s="69">
        <v>1265281716.5999999</v>
      </c>
      <c r="F36" s="69">
        <v>8413877426</v>
      </c>
      <c r="G36" s="69">
        <v>179085970</v>
      </c>
    </row>
    <row r="37" spans="1:7" s="73" customFormat="1" x14ac:dyDescent="0.25">
      <c r="A37" s="71" t="s">
        <v>124</v>
      </c>
      <c r="B37" s="71" t="s">
        <v>125</v>
      </c>
      <c r="C37" s="72">
        <v>9833723087</v>
      </c>
      <c r="D37" s="72">
        <v>9679159142.6000004</v>
      </c>
      <c r="E37" s="72">
        <v>1265281716.5999999</v>
      </c>
      <c r="F37" s="72">
        <v>8413877426</v>
      </c>
      <c r="G37" s="72">
        <v>179085970</v>
      </c>
    </row>
    <row r="38" spans="1:7" x14ac:dyDescent="0.25">
      <c r="A38" s="74" t="s">
        <v>126</v>
      </c>
      <c r="B38" s="74" t="s">
        <v>127</v>
      </c>
      <c r="C38" s="75">
        <v>8538421593</v>
      </c>
      <c r="D38" s="75">
        <v>8383767649</v>
      </c>
      <c r="E38" s="75">
        <v>1112700241</v>
      </c>
      <c r="F38" s="75">
        <v>7271067408</v>
      </c>
      <c r="G38" s="75">
        <v>142800000</v>
      </c>
    </row>
    <row r="39" spans="1:7" x14ac:dyDescent="0.25">
      <c r="A39" s="74" t="s">
        <v>128</v>
      </c>
      <c r="B39" s="74" t="s">
        <v>129</v>
      </c>
      <c r="C39" s="75">
        <v>1295301494</v>
      </c>
      <c r="D39" s="75">
        <v>1295391493.5999999</v>
      </c>
      <c r="E39" s="75">
        <v>152581475.59999999</v>
      </c>
      <c r="F39" s="75">
        <v>1142810018</v>
      </c>
      <c r="G39" s="75">
        <v>36285970</v>
      </c>
    </row>
    <row r="40" spans="1:7" ht="6.75" customHeight="1" x14ac:dyDescent="0.25">
      <c r="A40" s="74"/>
      <c r="B40" s="74"/>
      <c r="C40" s="75"/>
      <c r="D40" s="75"/>
      <c r="E40" s="75"/>
      <c r="F40" s="75"/>
      <c r="G40" s="75"/>
    </row>
    <row r="41" spans="1:7" s="70" customFormat="1" ht="18" customHeight="1" x14ac:dyDescent="0.25">
      <c r="A41" s="68" t="s">
        <v>130</v>
      </c>
      <c r="B41" s="68" t="s">
        <v>131</v>
      </c>
      <c r="C41" s="69">
        <v>0</v>
      </c>
      <c r="D41" s="69">
        <v>3070611194.79</v>
      </c>
      <c r="E41" s="69">
        <v>0</v>
      </c>
      <c r="F41" s="69">
        <v>3070611194.79</v>
      </c>
      <c r="G41" s="69">
        <v>0</v>
      </c>
    </row>
    <row r="44" spans="1:7" x14ac:dyDescent="0.25">
      <c r="B44" t="s">
        <v>72</v>
      </c>
    </row>
    <row r="45" spans="1:7" x14ac:dyDescent="0.25">
      <c r="B45" t="s">
        <v>73</v>
      </c>
    </row>
  </sheetData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C439-7E78-41F8-8734-2A58B6B30757}">
  <dimension ref="A1:Y42"/>
  <sheetViews>
    <sheetView topLeftCell="A14" workbookViewId="0">
      <selection activeCell="L13" sqref="L13"/>
    </sheetView>
  </sheetViews>
  <sheetFormatPr baseColWidth="10" defaultRowHeight="15" x14ac:dyDescent="0.25"/>
  <cols>
    <col min="1" max="1" width="11.85546875" customWidth="1"/>
    <col min="2" max="2" width="52.7109375" customWidth="1"/>
    <col min="3" max="3" width="0.28515625" style="6" hidden="1" customWidth="1"/>
    <col min="4" max="4" width="16" style="6" hidden="1" customWidth="1"/>
    <col min="5" max="5" width="16.5703125" style="6" hidden="1" customWidth="1"/>
    <col min="6" max="6" width="17.7109375" style="6" customWidth="1"/>
    <col min="7" max="7" width="16.85546875" style="6" customWidth="1"/>
    <col min="8" max="8" width="16.5703125" style="6" customWidth="1"/>
    <col min="9" max="9" width="18.42578125" style="6" customWidth="1"/>
    <col min="10" max="10" width="15" style="6" customWidth="1"/>
    <col min="11" max="11" width="2.42578125" style="8" customWidth="1"/>
    <col min="12" max="12" width="15.7109375" style="8" bestFit="1" customWidth="1"/>
    <col min="13" max="13" width="16" style="6" customWidth="1"/>
    <col min="14" max="25" width="11.42578125" style="6"/>
  </cols>
  <sheetData>
    <row r="1" spans="1:25" s="4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4" customFormat="1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5">
      <c r="A3" s="5"/>
      <c r="F3" s="7"/>
      <c r="I3" s="7"/>
      <c r="J3" s="7"/>
    </row>
    <row r="4" spans="1:25" s="16" customFormat="1" ht="32.25" customHeight="1" x14ac:dyDescent="0.25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2" t="s">
        <v>9</v>
      </c>
      <c r="I4" s="13" t="s">
        <v>10</v>
      </c>
      <c r="J4" s="10" t="s">
        <v>11</v>
      </c>
      <c r="K4" s="14"/>
      <c r="L4" s="1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s="19" customFormat="1" ht="16.5" customHeight="1" x14ac:dyDescent="0.2">
      <c r="A5" s="17" t="s">
        <v>12</v>
      </c>
      <c r="B5" s="17" t="s">
        <v>13</v>
      </c>
      <c r="C5" s="18">
        <f t="shared" ref="C5:J5" si="0">+C7+C11+C22</f>
        <v>202533541757</v>
      </c>
      <c r="D5" s="18">
        <f t="shared" si="0"/>
        <v>14473459782.65</v>
      </c>
      <c r="E5" s="18">
        <f t="shared" si="0"/>
        <v>1562291494</v>
      </c>
      <c r="F5" s="18">
        <f t="shared" si="0"/>
        <v>215444710045.64999</v>
      </c>
      <c r="G5" s="18">
        <f t="shared" si="0"/>
        <v>59016934128.589996</v>
      </c>
      <c r="H5" s="18">
        <f t="shared" si="0"/>
        <v>56087850519.550003</v>
      </c>
      <c r="I5" s="18">
        <f t="shared" si="0"/>
        <v>156427775917.06</v>
      </c>
      <c r="J5" s="18">
        <f t="shared" si="0"/>
        <v>2929083609.0399995</v>
      </c>
      <c r="M5" s="20"/>
    </row>
    <row r="6" spans="1:25" s="23" customFormat="1" ht="12" x14ac:dyDescent="0.2">
      <c r="A6" s="21"/>
      <c r="B6" s="21"/>
      <c r="C6" s="22"/>
      <c r="D6" s="22"/>
      <c r="E6" s="22"/>
      <c r="F6" s="22"/>
      <c r="G6" s="22"/>
      <c r="H6" s="22"/>
      <c r="I6" s="22"/>
      <c r="J6" s="22"/>
      <c r="M6" s="24"/>
    </row>
    <row r="7" spans="1:25" s="28" customFormat="1" ht="17.25" customHeight="1" x14ac:dyDescent="0.25">
      <c r="A7" s="25" t="s">
        <v>14</v>
      </c>
      <c r="B7" s="25" t="s">
        <v>15</v>
      </c>
      <c r="C7" s="26">
        <v>15767013957</v>
      </c>
      <c r="D7" s="26">
        <v>6116831245.2600002</v>
      </c>
      <c r="E7" s="26">
        <v>433400</v>
      </c>
      <c r="F7" s="26">
        <v>21883411802.260002</v>
      </c>
      <c r="G7" s="26">
        <v>21883411802.260002</v>
      </c>
      <c r="H7" s="26">
        <f>+H8+H9</f>
        <v>21883411802.260002</v>
      </c>
      <c r="I7" s="26">
        <v>0</v>
      </c>
      <c r="J7" s="26">
        <v>0</v>
      </c>
      <c r="K7" s="27"/>
      <c r="M7" s="27"/>
    </row>
    <row r="8" spans="1:25" s="32" customFormat="1" x14ac:dyDescent="0.25">
      <c r="A8" s="29" t="s">
        <v>16</v>
      </c>
      <c r="B8" s="29" t="s">
        <v>17</v>
      </c>
      <c r="C8" s="30">
        <v>9428040</v>
      </c>
      <c r="D8" s="30">
        <v>9.9999999999999995E-7</v>
      </c>
      <c r="E8" s="30">
        <v>433400</v>
      </c>
      <c r="F8" s="30">
        <v>8994640.0000010002</v>
      </c>
      <c r="G8" s="30">
        <v>8994640.0000010002</v>
      </c>
      <c r="H8" s="30">
        <v>8994640.0000010002</v>
      </c>
      <c r="I8" s="30">
        <v>0</v>
      </c>
      <c r="J8" s="30">
        <v>0</v>
      </c>
      <c r="K8" s="31"/>
      <c r="M8" s="31"/>
    </row>
    <row r="9" spans="1:25" s="32" customFormat="1" x14ac:dyDescent="0.25">
      <c r="A9" s="29" t="s">
        <v>18</v>
      </c>
      <c r="B9" s="29" t="s">
        <v>19</v>
      </c>
      <c r="C9" s="30">
        <v>15757585917</v>
      </c>
      <c r="D9" s="30">
        <v>6116831245.2600002</v>
      </c>
      <c r="E9" s="30">
        <v>9.9999999999999995E-7</v>
      </c>
      <c r="F9" s="30">
        <v>21874417162.260002</v>
      </c>
      <c r="G9" s="30">
        <v>21874417162.260002</v>
      </c>
      <c r="H9" s="30">
        <v>21874417162.260002</v>
      </c>
      <c r="I9" s="30">
        <v>0</v>
      </c>
      <c r="J9" s="30">
        <v>0</v>
      </c>
      <c r="K9" s="31"/>
      <c r="M9" s="31"/>
    </row>
    <row r="10" spans="1:25" s="33" customFormat="1" x14ac:dyDescent="0.25">
      <c r="A10" s="29"/>
      <c r="B10" s="29"/>
      <c r="C10" s="30"/>
      <c r="D10" s="30"/>
      <c r="E10" s="30"/>
      <c r="F10" s="30"/>
      <c r="G10" s="30"/>
      <c r="H10" s="30"/>
      <c r="I10" s="30"/>
      <c r="J10" s="30"/>
      <c r="M10" s="34"/>
    </row>
    <row r="11" spans="1:25" s="35" customFormat="1" ht="17.25" customHeight="1" x14ac:dyDescent="0.25">
      <c r="A11" s="25" t="s">
        <v>20</v>
      </c>
      <c r="B11" s="25" t="s">
        <v>21</v>
      </c>
      <c r="C11" s="26">
        <v>37667377158</v>
      </c>
      <c r="D11" s="26">
        <v>3160568162.3899999</v>
      </c>
      <c r="E11" s="26">
        <v>23978432</v>
      </c>
      <c r="F11" s="26">
        <v>40803966888.389999</v>
      </c>
      <c r="G11" s="26">
        <v>4771368721.3900003</v>
      </c>
      <c r="H11" s="26">
        <v>3782828620.3500009</v>
      </c>
      <c r="I11" s="26">
        <v>36032598167</v>
      </c>
      <c r="J11" s="26">
        <v>988540101.03999949</v>
      </c>
      <c r="M11" s="36"/>
    </row>
    <row r="12" spans="1:25" s="39" customFormat="1" x14ac:dyDescent="0.25">
      <c r="A12" s="37" t="s">
        <v>22</v>
      </c>
      <c r="B12" s="37" t="s">
        <v>23</v>
      </c>
      <c r="C12" s="38">
        <v>37667377158</v>
      </c>
      <c r="D12" s="38">
        <v>3160568162.3899999</v>
      </c>
      <c r="E12" s="38">
        <v>23978432</v>
      </c>
      <c r="F12" s="38">
        <v>40803966888.389999</v>
      </c>
      <c r="G12" s="38">
        <v>4771368721.3900003</v>
      </c>
      <c r="H12" s="38">
        <v>3782828620.3500009</v>
      </c>
      <c r="I12" s="38">
        <v>36032598167</v>
      </c>
      <c r="J12" s="38">
        <v>988540101.03999949</v>
      </c>
      <c r="M12" s="40"/>
    </row>
    <row r="13" spans="1:25" s="35" customFormat="1" x14ac:dyDescent="0.25">
      <c r="A13" s="29" t="s">
        <v>24</v>
      </c>
      <c r="B13" s="29" t="s">
        <v>25</v>
      </c>
      <c r="C13" s="30">
        <v>16244502</v>
      </c>
      <c r="D13" s="30">
        <v>289870</v>
      </c>
      <c r="E13" s="30">
        <v>9.9999999999999995E-7</v>
      </c>
      <c r="F13" s="30">
        <v>16534371.999999</v>
      </c>
      <c r="G13" s="30">
        <v>5528283.0000010002</v>
      </c>
      <c r="H13" s="30">
        <v>3490812.0000009998</v>
      </c>
      <c r="I13" s="30">
        <v>11006088.999998</v>
      </c>
      <c r="J13" s="30">
        <v>2037471.0000000005</v>
      </c>
      <c r="M13" s="36"/>
    </row>
    <row r="14" spans="1:25" s="39" customFormat="1" x14ac:dyDescent="0.25">
      <c r="A14" s="37" t="s">
        <v>26</v>
      </c>
      <c r="B14" s="37" t="s">
        <v>27</v>
      </c>
      <c r="C14" s="38">
        <v>37651132656</v>
      </c>
      <c r="D14" s="38">
        <v>3160278292.3899999</v>
      </c>
      <c r="E14" s="38">
        <v>23978432</v>
      </c>
      <c r="F14" s="38">
        <v>40787432516.389999</v>
      </c>
      <c r="G14" s="38">
        <v>4765840438.3900003</v>
      </c>
      <c r="H14" s="38">
        <v>3779337808.3500009</v>
      </c>
      <c r="I14" s="38">
        <v>36021592078</v>
      </c>
      <c r="J14" s="38">
        <v>986502630.03999949</v>
      </c>
      <c r="M14" s="40"/>
    </row>
    <row r="15" spans="1:25" s="43" customFormat="1" ht="12" x14ac:dyDescent="0.2">
      <c r="A15" s="41" t="s">
        <v>28</v>
      </c>
      <c r="B15" s="41" t="s">
        <v>29</v>
      </c>
      <c r="C15" s="42">
        <v>1559738023</v>
      </c>
      <c r="D15" s="42">
        <v>7739751.6900000004</v>
      </c>
      <c r="E15" s="42">
        <v>9.9999999999999995E-7</v>
      </c>
      <c r="F15" s="42">
        <v>1567477774.6899991</v>
      </c>
      <c r="G15" s="42">
        <v>179224774.69000101</v>
      </c>
      <c r="H15" s="42">
        <v>94653000.000000998</v>
      </c>
      <c r="I15" s="42">
        <v>1388252999.9999981</v>
      </c>
      <c r="J15" s="42">
        <v>84571774.690000013</v>
      </c>
      <c r="M15" s="44"/>
    </row>
    <row r="16" spans="1:25" s="43" customFormat="1" ht="12" x14ac:dyDescent="0.2">
      <c r="A16" s="41" t="s">
        <v>30</v>
      </c>
      <c r="B16" s="41" t="s">
        <v>31</v>
      </c>
      <c r="C16" s="42">
        <v>7525937397</v>
      </c>
      <c r="D16" s="42">
        <v>48167720.789999999</v>
      </c>
      <c r="E16" s="42">
        <v>9.9999999999999995E-7</v>
      </c>
      <c r="F16" s="42">
        <v>7574105117.789999</v>
      </c>
      <c r="G16" s="42">
        <v>320508450.79000098</v>
      </c>
      <c r="H16" s="42">
        <v>177160000.00000101</v>
      </c>
      <c r="I16" s="42">
        <v>7253596666.9999981</v>
      </c>
      <c r="J16" s="42">
        <v>143348450.78999996</v>
      </c>
      <c r="M16" s="44"/>
    </row>
    <row r="17" spans="1:13" s="43" customFormat="1" ht="12" x14ac:dyDescent="0.2">
      <c r="A17" s="41" t="s">
        <v>32</v>
      </c>
      <c r="B17" s="41" t="s">
        <v>33</v>
      </c>
      <c r="C17" s="42">
        <v>3482912045</v>
      </c>
      <c r="D17" s="42">
        <v>9.9999999999999995E-7</v>
      </c>
      <c r="E17" s="42">
        <v>19038641</v>
      </c>
      <c r="F17" s="42">
        <v>3463873404.000001</v>
      </c>
      <c r="G17" s="42">
        <v>419803707.00000101</v>
      </c>
      <c r="H17" s="42">
        <v>233280326.00000101</v>
      </c>
      <c r="I17" s="42">
        <v>3044069697</v>
      </c>
      <c r="J17" s="42">
        <v>186523381</v>
      </c>
      <c r="M17" s="44"/>
    </row>
    <row r="18" spans="1:13" s="43" customFormat="1" ht="12" x14ac:dyDescent="0.2">
      <c r="A18" s="41" t="s">
        <v>34</v>
      </c>
      <c r="B18" s="41" t="s">
        <v>35</v>
      </c>
      <c r="C18" s="42">
        <v>320458149</v>
      </c>
      <c r="D18" s="42">
        <v>39942058.770000003</v>
      </c>
      <c r="E18" s="42">
        <v>9.9999999999999995E-7</v>
      </c>
      <c r="F18" s="42">
        <v>360400207.76999897</v>
      </c>
      <c r="G18" s="42">
        <v>186078125.77000102</v>
      </c>
      <c r="H18" s="42">
        <v>1.9999999999999999E-6</v>
      </c>
      <c r="I18" s="42">
        <v>174322081.99999794</v>
      </c>
      <c r="J18" s="42">
        <v>186078125.76999903</v>
      </c>
      <c r="M18" s="44"/>
    </row>
    <row r="19" spans="1:13" s="43" customFormat="1" ht="12" x14ac:dyDescent="0.2">
      <c r="A19" s="41" t="s">
        <v>36</v>
      </c>
      <c r="B19" s="41" t="s">
        <v>37</v>
      </c>
      <c r="C19" s="42">
        <v>10738776453</v>
      </c>
      <c r="D19" s="42">
        <v>876643976.78999996</v>
      </c>
      <c r="E19" s="42">
        <v>9.9999999999999995E-7</v>
      </c>
      <c r="F19" s="42">
        <v>11615420429.789999</v>
      </c>
      <c r="G19" s="42">
        <v>860197456.79000092</v>
      </c>
      <c r="H19" s="42">
        <v>697775138.00000095</v>
      </c>
      <c r="I19" s="42">
        <v>10755222972.999998</v>
      </c>
      <c r="J19" s="42">
        <v>162422318.78999996</v>
      </c>
      <c r="M19" s="44"/>
    </row>
    <row r="20" spans="1:13" s="43" customFormat="1" ht="12" x14ac:dyDescent="0.2">
      <c r="A20" s="41" t="s">
        <v>38</v>
      </c>
      <c r="B20" s="41" t="s">
        <v>39</v>
      </c>
      <c r="C20" s="42">
        <v>14023310589</v>
      </c>
      <c r="D20" s="42">
        <v>2187784784.3499999</v>
      </c>
      <c r="E20" s="42">
        <v>4939791</v>
      </c>
      <c r="F20" s="42">
        <v>16206155582.35</v>
      </c>
      <c r="G20" s="42">
        <v>2800027923.3500009</v>
      </c>
      <c r="H20" s="42">
        <v>2576469344.3500009</v>
      </c>
      <c r="I20" s="42">
        <v>13406127659</v>
      </c>
      <c r="J20" s="42">
        <v>223558579</v>
      </c>
      <c r="M20" s="44"/>
    </row>
    <row r="21" spans="1:13" s="45" customFormat="1" ht="16.5" customHeight="1" x14ac:dyDescent="0.25">
      <c r="A21" s="29"/>
      <c r="B21" s="29"/>
      <c r="C21" s="30"/>
      <c r="D21" s="30"/>
      <c r="E21" s="30"/>
      <c r="F21" s="30"/>
      <c r="G21" s="30"/>
      <c r="H21" s="30"/>
      <c r="I21" s="30"/>
      <c r="J21" s="30"/>
      <c r="M21" s="46"/>
    </row>
    <row r="22" spans="1:13" s="39" customFormat="1" x14ac:dyDescent="0.25">
      <c r="A22" s="25" t="s">
        <v>40</v>
      </c>
      <c r="B22" s="25" t="s">
        <v>41</v>
      </c>
      <c r="C22" s="26">
        <v>149099150642</v>
      </c>
      <c r="D22" s="26">
        <v>5196060375</v>
      </c>
      <c r="E22" s="26">
        <v>1537879662</v>
      </c>
      <c r="F22" s="26">
        <v>152757331355</v>
      </c>
      <c r="G22" s="26">
        <v>32362153604.939999</v>
      </c>
      <c r="H22" s="26">
        <v>30421610096.939999</v>
      </c>
      <c r="I22" s="26">
        <v>120395177750.06</v>
      </c>
      <c r="J22" s="26">
        <v>1940543508</v>
      </c>
      <c r="M22" s="40"/>
    </row>
    <row r="23" spans="1:13" s="35" customFormat="1" x14ac:dyDescent="0.25">
      <c r="A23" s="37" t="s">
        <v>42</v>
      </c>
      <c r="B23" s="37" t="s">
        <v>43</v>
      </c>
      <c r="C23" s="38">
        <v>7333854</v>
      </c>
      <c r="D23" s="38">
        <v>9.9999999999999995E-7</v>
      </c>
      <c r="E23" s="38">
        <v>9.9999999999999995E-7</v>
      </c>
      <c r="F23" s="38">
        <v>7333854</v>
      </c>
      <c r="G23" s="38">
        <v>1.9999999999999999E-6</v>
      </c>
      <c r="H23" s="38">
        <v>1.9999999999999999E-6</v>
      </c>
      <c r="I23" s="38">
        <v>7333853.9999980005</v>
      </c>
      <c r="J23" s="38">
        <v>0</v>
      </c>
      <c r="M23" s="36"/>
    </row>
    <row r="24" spans="1:13" s="35" customFormat="1" x14ac:dyDescent="0.25">
      <c r="A24" s="37" t="s">
        <v>44</v>
      </c>
      <c r="B24" s="37" t="s">
        <v>45</v>
      </c>
      <c r="C24" s="38">
        <v>77886282</v>
      </c>
      <c r="D24" s="38">
        <v>9.9999999999999995E-7</v>
      </c>
      <c r="E24" s="38">
        <v>9.9999999999999995E-7</v>
      </c>
      <c r="F24" s="38">
        <v>77886282</v>
      </c>
      <c r="G24" s="38">
        <v>5555313.9700010009</v>
      </c>
      <c r="H24" s="38">
        <v>5555313.9700010009</v>
      </c>
      <c r="I24" s="38">
        <v>72330968.029999003</v>
      </c>
      <c r="J24" s="38">
        <v>0</v>
      </c>
      <c r="M24" s="36"/>
    </row>
    <row r="25" spans="1:13" s="35" customFormat="1" x14ac:dyDescent="0.25">
      <c r="A25" s="37"/>
      <c r="B25" s="37"/>
      <c r="C25" s="38"/>
      <c r="D25" s="38"/>
      <c r="E25" s="38"/>
      <c r="F25" s="38"/>
      <c r="G25" s="38"/>
      <c r="H25" s="38"/>
      <c r="I25" s="38"/>
      <c r="J25" s="38"/>
      <c r="L25" s="36"/>
      <c r="M25" s="36"/>
    </row>
    <row r="26" spans="1:13" s="39" customFormat="1" x14ac:dyDescent="0.25">
      <c r="A26" s="37" t="s">
        <v>46</v>
      </c>
      <c r="B26" s="37" t="s">
        <v>47</v>
      </c>
      <c r="C26" s="38">
        <v>149009814125</v>
      </c>
      <c r="D26" s="38">
        <v>5196060375</v>
      </c>
      <c r="E26" s="38">
        <v>1537879662</v>
      </c>
      <c r="F26" s="38">
        <v>152667994838</v>
      </c>
      <c r="G26" s="38">
        <v>32354110800.969997</v>
      </c>
      <c r="H26" s="38">
        <v>30413567292.969997</v>
      </c>
      <c r="I26" s="38">
        <v>120313884037.03</v>
      </c>
      <c r="J26" s="38">
        <v>1940543508</v>
      </c>
      <c r="M26" s="40"/>
    </row>
    <row r="27" spans="1:13" s="39" customFormat="1" x14ac:dyDescent="0.25">
      <c r="A27" s="37" t="s">
        <v>48</v>
      </c>
      <c r="B27" s="37" t="s">
        <v>49</v>
      </c>
      <c r="C27" s="38">
        <v>149009814125</v>
      </c>
      <c r="D27" s="38">
        <v>5196060375</v>
      </c>
      <c r="E27" s="38">
        <v>1537879662</v>
      </c>
      <c r="F27" s="38">
        <v>152667994838</v>
      </c>
      <c r="G27" s="38">
        <v>32354110800.969997</v>
      </c>
      <c r="H27" s="38">
        <v>30413567292.969997</v>
      </c>
      <c r="I27" s="38">
        <v>120313884037.03</v>
      </c>
      <c r="J27" s="38">
        <v>1940543508</v>
      </c>
      <c r="M27" s="40"/>
    </row>
    <row r="28" spans="1:13" s="35" customFormat="1" x14ac:dyDescent="0.25">
      <c r="A28" s="37" t="s">
        <v>50</v>
      </c>
      <c r="B28" s="37" t="s">
        <v>51</v>
      </c>
      <c r="C28" s="38">
        <v>10659956479</v>
      </c>
      <c r="D28" s="38">
        <v>5196060375</v>
      </c>
      <c r="E28" s="38">
        <v>1537879662</v>
      </c>
      <c r="F28" s="38">
        <v>14318137192</v>
      </c>
      <c r="G28" s="38">
        <v>5421859436.000001</v>
      </c>
      <c r="H28" s="38">
        <v>3481315928.000001</v>
      </c>
      <c r="I28" s="38">
        <v>8896277756</v>
      </c>
      <c r="J28" s="38">
        <v>1940543508</v>
      </c>
      <c r="M28" s="36"/>
    </row>
    <row r="29" spans="1:13" s="43" customFormat="1" ht="12" x14ac:dyDescent="0.2">
      <c r="A29" s="41" t="s">
        <v>52</v>
      </c>
      <c r="B29" s="41" t="s">
        <v>53</v>
      </c>
      <c r="C29" s="42">
        <v>1000000000</v>
      </c>
      <c r="D29" s="42">
        <v>9.9999999999999995E-7</v>
      </c>
      <c r="E29" s="42">
        <v>9.9999999999999995E-7</v>
      </c>
      <c r="F29" s="42">
        <v>1000000000</v>
      </c>
      <c r="G29" s="42">
        <v>1.9999999999999999E-6</v>
      </c>
      <c r="H29" s="42">
        <v>1.9999999999999999E-6</v>
      </c>
      <c r="I29" s="42">
        <v>999999999.99999797</v>
      </c>
      <c r="J29" s="42">
        <v>0</v>
      </c>
      <c r="M29" s="44"/>
    </row>
    <row r="30" spans="1:13" s="43" customFormat="1" ht="12" x14ac:dyDescent="0.2">
      <c r="A30" s="41" t="s">
        <v>54</v>
      </c>
      <c r="B30" s="41" t="s">
        <v>55</v>
      </c>
      <c r="C30" s="42">
        <v>89493600</v>
      </c>
      <c r="D30" s="42">
        <v>308400142</v>
      </c>
      <c r="E30" s="42">
        <v>9.9999999999999995E-7</v>
      </c>
      <c r="F30" s="42">
        <v>397893741.99999899</v>
      </c>
      <c r="G30" s="42">
        <v>397893742.00000101</v>
      </c>
      <c r="H30" s="42">
        <v>321513268.00000101</v>
      </c>
      <c r="I30" s="42">
        <v>-2.0265579223632813E-6</v>
      </c>
      <c r="J30" s="42">
        <v>76380474</v>
      </c>
      <c r="M30" s="44"/>
    </row>
    <row r="31" spans="1:13" s="43" customFormat="1" ht="12" x14ac:dyDescent="0.2">
      <c r="A31" s="41" t="s">
        <v>56</v>
      </c>
      <c r="B31" s="41" t="s">
        <v>57</v>
      </c>
      <c r="C31" s="42">
        <v>4109270024</v>
      </c>
      <c r="D31" s="42">
        <v>9.9999999999999995E-7</v>
      </c>
      <c r="E31" s="42">
        <v>9.9999999999999995E-7</v>
      </c>
      <c r="F31" s="42">
        <v>4109270024</v>
      </c>
      <c r="G31" s="42">
        <v>1.9999999999999999E-6</v>
      </c>
      <c r="H31" s="42">
        <v>1.9999999999999999E-6</v>
      </c>
      <c r="I31" s="42">
        <v>4109270023.9999981</v>
      </c>
      <c r="J31" s="42">
        <v>0</v>
      </c>
      <c r="M31" s="44"/>
    </row>
    <row r="32" spans="1:13" s="43" customFormat="1" ht="12" x14ac:dyDescent="0.2">
      <c r="A32" s="41" t="s">
        <v>58</v>
      </c>
      <c r="B32" s="41" t="s">
        <v>59</v>
      </c>
      <c r="C32" s="42">
        <v>1537879662</v>
      </c>
      <c r="D32" s="42">
        <v>9.9999999999999995E-7</v>
      </c>
      <c r="E32" s="42">
        <v>1537879662</v>
      </c>
      <c r="F32" s="42">
        <v>9.5367431640625E-7</v>
      </c>
      <c r="G32" s="42">
        <v>1.9999999999999999E-6</v>
      </c>
      <c r="H32" s="42">
        <v>1.9999999999999999E-6</v>
      </c>
      <c r="I32" s="42">
        <v>-1.0463256835937499E-6</v>
      </c>
      <c r="J32" s="42">
        <v>0</v>
      </c>
      <c r="M32" s="44"/>
    </row>
    <row r="33" spans="1:13" s="43" customFormat="1" ht="12" x14ac:dyDescent="0.2">
      <c r="A33" s="41" t="s">
        <v>60</v>
      </c>
      <c r="B33" s="41" t="s">
        <v>61</v>
      </c>
      <c r="C33" s="42">
        <v>2787007732</v>
      </c>
      <c r="D33" s="42">
        <v>9.9999999999999995E-7</v>
      </c>
      <c r="E33" s="42">
        <v>9.9999999999999995E-7</v>
      </c>
      <c r="F33" s="42">
        <v>2787007732</v>
      </c>
      <c r="G33" s="42">
        <v>1.9999999999999999E-6</v>
      </c>
      <c r="H33" s="42">
        <v>1.9999999999999999E-6</v>
      </c>
      <c r="I33" s="42">
        <v>2787007731.9999981</v>
      </c>
      <c r="J33" s="42">
        <v>0</v>
      </c>
      <c r="M33" s="44"/>
    </row>
    <row r="34" spans="1:13" s="47" customFormat="1" ht="12" x14ac:dyDescent="0.2">
      <c r="A34" s="41" t="s">
        <v>62</v>
      </c>
      <c r="B34" s="41" t="s">
        <v>63</v>
      </c>
      <c r="C34" s="42">
        <v>119637922</v>
      </c>
      <c r="D34" s="42">
        <v>4045470148</v>
      </c>
      <c r="E34" s="42">
        <v>9.9999999999999995E-7</v>
      </c>
      <c r="F34" s="42">
        <v>4165108069.999999</v>
      </c>
      <c r="G34" s="42">
        <v>4165108070.000001</v>
      </c>
      <c r="H34" s="42">
        <v>3159802660.000001</v>
      </c>
      <c r="I34" s="42">
        <v>-1.9073486328125E-6</v>
      </c>
      <c r="J34" s="42">
        <v>1005305410</v>
      </c>
      <c r="M34" s="48"/>
    </row>
    <row r="35" spans="1:13" s="43" customFormat="1" ht="12" x14ac:dyDescent="0.2">
      <c r="A35" s="41" t="s">
        <v>64</v>
      </c>
      <c r="B35" s="41" t="s">
        <v>65</v>
      </c>
      <c r="C35" s="42">
        <v>1000000000</v>
      </c>
      <c r="D35" s="42">
        <v>9.9999999999999995E-7</v>
      </c>
      <c r="E35" s="42">
        <v>9.9999999999999995E-7</v>
      </c>
      <c r="F35" s="42">
        <v>1000000000</v>
      </c>
      <c r="G35" s="42">
        <v>1.9999999999999999E-6</v>
      </c>
      <c r="H35" s="42">
        <v>1.9999999999999999E-6</v>
      </c>
      <c r="I35" s="42">
        <v>999999999.99999797</v>
      </c>
      <c r="J35" s="42">
        <v>0</v>
      </c>
      <c r="M35" s="44"/>
    </row>
    <row r="36" spans="1:13" s="43" customFormat="1" ht="12" x14ac:dyDescent="0.2">
      <c r="A36" s="41" t="s">
        <v>66</v>
      </c>
      <c r="B36" s="41" t="s">
        <v>67</v>
      </c>
      <c r="C36" s="42">
        <v>16667539</v>
      </c>
      <c r="D36" s="42">
        <v>842190085</v>
      </c>
      <c r="E36" s="42">
        <v>9.9999999999999995E-7</v>
      </c>
      <c r="F36" s="42">
        <v>858857623.99999905</v>
      </c>
      <c r="G36" s="42">
        <v>858857624.00000095</v>
      </c>
      <c r="H36" s="42">
        <v>1.9999999999999999E-6</v>
      </c>
      <c r="I36" s="42">
        <v>-1.9073486328125E-6</v>
      </c>
      <c r="J36" s="42">
        <v>858857623.99999893</v>
      </c>
      <c r="M36" s="44"/>
    </row>
    <row r="37" spans="1:13" s="35" customFormat="1" x14ac:dyDescent="0.25">
      <c r="A37" s="37" t="s">
        <v>68</v>
      </c>
      <c r="B37" s="37" t="s">
        <v>69</v>
      </c>
      <c r="C37" s="38">
        <v>138349857646</v>
      </c>
      <c r="D37" s="38">
        <v>9.9999999999999995E-7</v>
      </c>
      <c r="E37" s="38">
        <v>9.9999999999999995E-7</v>
      </c>
      <c r="F37" s="38">
        <v>138349857646</v>
      </c>
      <c r="G37" s="38">
        <v>26932251364.969997</v>
      </c>
      <c r="H37" s="38">
        <v>26932251364.969997</v>
      </c>
      <c r="I37" s="38">
        <v>111417606281.03</v>
      </c>
      <c r="J37" s="38">
        <v>0</v>
      </c>
      <c r="M37" s="36"/>
    </row>
    <row r="38" spans="1:13" s="33" customFormat="1" x14ac:dyDescent="0.25">
      <c r="A38" s="37" t="s">
        <v>70</v>
      </c>
      <c r="B38" s="37" t="s">
        <v>71</v>
      </c>
      <c r="C38" s="38">
        <v>4116381</v>
      </c>
      <c r="D38" s="38">
        <v>9.9999999999999995E-7</v>
      </c>
      <c r="E38" s="38">
        <v>9.9999999999999995E-7</v>
      </c>
      <c r="F38" s="38">
        <v>4116381</v>
      </c>
      <c r="G38" s="38">
        <v>2487490.0000009998</v>
      </c>
      <c r="H38" s="38">
        <v>2487490.0000009998</v>
      </c>
      <c r="I38" s="38">
        <v>1628890.9999990002</v>
      </c>
      <c r="J38" s="38">
        <v>0</v>
      </c>
      <c r="M38" s="34"/>
    </row>
    <row r="41" spans="1:13" x14ac:dyDescent="0.25">
      <c r="B41" t="s">
        <v>72</v>
      </c>
    </row>
    <row r="42" spans="1:13" x14ac:dyDescent="0.25">
      <c r="B42" t="s">
        <v>73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1FBC-D5E8-4B75-94D3-6C22976C2FD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TRIMESTRE 1</vt:lpstr>
      <vt:lpstr>INGRESOS TRIMESTRE 1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lucía lucia muñoz</dc:creator>
  <cp:lastModifiedBy>Ana lucía lucia muñoz</cp:lastModifiedBy>
  <dcterms:created xsi:type="dcterms:W3CDTF">2024-07-29T20:04:55Z</dcterms:created>
  <dcterms:modified xsi:type="dcterms:W3CDTF">2024-07-29T20:06:15Z</dcterms:modified>
</cp:coreProperties>
</file>